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00" windowHeight="11640" activeTab="0"/>
  </bookViews>
  <sheets>
    <sheet name="Rev0809vAct" sheetId="1" r:id="rId1"/>
  </sheets>
  <definedNames>
    <definedName name="_xlnm.Print_Area" localSheetId="0">'Rev0809vAct'!$A$1:$G$58</definedName>
  </definedNames>
  <calcPr fullCalcOnLoad="1"/>
</workbook>
</file>

<file path=xl/sharedStrings.xml><?xml version="1.0" encoding="utf-8"?>
<sst xmlns="http://schemas.openxmlformats.org/spreadsheetml/2006/main" count="74" uniqueCount="54">
  <si>
    <t>REDUCED NET EXPENDITURE ON YEAR</t>
  </si>
  <si>
    <t>Reduced Income</t>
  </si>
  <si>
    <t>Savings /</t>
  </si>
  <si>
    <t>Extra Income</t>
  </si>
  <si>
    <t>1.</t>
  </si>
  <si>
    <t>2.</t>
  </si>
  <si>
    <t>Extra Costs /</t>
  </si>
  <si>
    <t>£</t>
  </si>
  <si>
    <t>DESCRIPTION OF MAJOR VARIATIONS</t>
  </si>
  <si>
    <t xml:space="preserve">1. </t>
  </si>
  <si>
    <t>3.</t>
  </si>
  <si>
    <t>Other minor variations</t>
  </si>
  <si>
    <t>AND ACTUAL NET EXPENDITURE</t>
  </si>
  <si>
    <t>MAJOR VARIATIONS BETWEEN REVISED 2008/2009 BUDGET</t>
  </si>
  <si>
    <t>Waste Collection - Reduced Trade Waste Income and lower Recycling Credits</t>
  </si>
  <si>
    <t>1. Leisure Centre Deficit Guarantee - lower inflation than forecast</t>
  </si>
  <si>
    <t>1. Property and Operational Services</t>
  </si>
  <si>
    <t>Parking Facilities - Reduced Income</t>
  </si>
  <si>
    <t>2. Community and Partnership</t>
  </si>
  <si>
    <t>Homelessness - decreased Bed and Breakfast costs</t>
  </si>
  <si>
    <t>Parking Facilities - Reduced Pay Costs</t>
  </si>
  <si>
    <t>REVISED BUDGET 2008/2009</t>
  </si>
  <si>
    <t>Increased Income from Court Costs/Recovery of Legal Fees</t>
  </si>
  <si>
    <t>Administrative Buildings - Energy - Reduced Costs</t>
  </si>
  <si>
    <t>3. Financial Services</t>
  </si>
  <si>
    <t>4. Human Resources</t>
  </si>
  <si>
    <t>5. Planning, Health &amp; Environment</t>
  </si>
  <si>
    <t>6. Legal &amp; Democratic Services</t>
  </si>
  <si>
    <t>7. Chief Executives Office</t>
  </si>
  <si>
    <t>8. Capital Account</t>
  </si>
  <si>
    <t>9. Corporate Variations</t>
  </si>
  <si>
    <t>External Audit Fees for Increased Benefits Grant Claim Inspection</t>
  </si>
  <si>
    <t>Refund from HMRC for Car Parking Excess Charge Fine VAT</t>
  </si>
  <si>
    <t>Administration Savings in excess of £75,000 budgeted savings</t>
  </si>
  <si>
    <t>Waste Collection - WPEG Grant paid directly to WCC via Area Based Grant</t>
  </si>
  <si>
    <t>Grounds Maintenance - Reduced External Income for WCC Tree Contract</t>
  </si>
  <si>
    <t>4.</t>
  </si>
  <si>
    <t>5.</t>
  </si>
  <si>
    <t>6.</t>
  </si>
  <si>
    <t xml:space="preserve">Benefits Payments  Administration </t>
  </si>
  <si>
    <t>Worcestershire Hub efficiencies- including Subsidy payments from WCC</t>
  </si>
  <si>
    <t>Provision for Future Restructuring Costs</t>
  </si>
  <si>
    <t>Increase of Insurance Excess Earmarked Reserve - increased Excess level</t>
  </si>
  <si>
    <t>Equality and Diversity - savings from ongoing efficiency review</t>
  </si>
  <si>
    <t>Land Charges - reduced income due to property market downturn</t>
  </si>
  <si>
    <t>Direct Revenue Funding for Capital Projects net reduction including scheme rephasing</t>
  </si>
  <si>
    <t xml:space="preserve">Community Safety -reduced costs incurred in relation to  CCTV  </t>
  </si>
  <si>
    <t>Minimum Revenue Provision to reflect revenue implication savings in funding costs of Vehicle Renewals</t>
  </si>
  <si>
    <t>Payroll  Savings (excluding Car Parking  see above) in excess of £278,000 budgeted savings</t>
  </si>
  <si>
    <t>Interest - Reduction in interest rates due to the collapse of national rates and impact of Frozen Investments</t>
  </si>
  <si>
    <t>Corporate Communications including News Wyre Spring edition and lower costs for Place Survey etc</t>
  </si>
  <si>
    <t>New improved value Insurance Contract and associated change in accounting arrangements</t>
  </si>
  <si>
    <t xml:space="preserve"> ACTUAL NET EXPENDITURE </t>
  </si>
  <si>
    <t xml:space="preserve"> SAVING COMPARED TO REVISED 2008/2009 BUDGET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</si>
</sst>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-* #,##0.0_-;\-* #,##0.0_-;_-* &quot;-&quot;??_-;_-@_-"/>
    <numFmt numFmtId="166" formatCode="_-* #,##0_-;\-* #,##0_-;_-* &quot;-&quot;??_-;_-@_-"/>
    <numFmt numFmtId="167" formatCode="#,##0;\(#,##0\)"/>
    <numFmt numFmtId="168" formatCode="&quot;£&quot;#,##0;\(&quot;£&quot;#,##0\)"/>
    <numFmt numFmtId="169" formatCode="#,##0;\C\r* #,##0"/>
  </numFmts>
  <fonts count="10">
    <font>
      <sz val="12"/>
      <name val="Arial"/>
      <family val="0"/>
    </font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19">
      <alignment/>
      <protection/>
    </xf>
    <xf numFmtId="0" fontId="3" fillId="0" borderId="0" xfId="19" applyFont="1" applyAlignment="1">
      <alignment horizontal="center"/>
      <protection/>
    </xf>
    <xf numFmtId="0" fontId="1" fillId="0" borderId="1" xfId="19" applyBorder="1">
      <alignment/>
      <protection/>
    </xf>
    <xf numFmtId="0" fontId="1" fillId="0" borderId="0" xfId="19" applyBorder="1">
      <alignment/>
      <protection/>
    </xf>
    <xf numFmtId="0" fontId="1" fillId="0" borderId="2" xfId="19" applyBorder="1">
      <alignment/>
      <protection/>
    </xf>
    <xf numFmtId="0" fontId="2" fillId="0" borderId="1" xfId="19" applyFont="1" applyBorder="1">
      <alignment/>
      <protection/>
    </xf>
    <xf numFmtId="0" fontId="1" fillId="0" borderId="3" xfId="19" applyBorder="1">
      <alignment/>
      <protection/>
    </xf>
    <xf numFmtId="49" fontId="1" fillId="0" borderId="0" xfId="19" applyNumberFormat="1">
      <alignment/>
      <protection/>
    </xf>
    <xf numFmtId="3" fontId="1" fillId="0" borderId="0" xfId="19" applyNumberFormat="1">
      <alignment/>
      <protection/>
    </xf>
    <xf numFmtId="0" fontId="1" fillId="0" borderId="0" xfId="19" applyFont="1" applyBorder="1">
      <alignment/>
      <protection/>
    </xf>
    <xf numFmtId="49" fontId="1" fillId="0" borderId="0" xfId="19" applyNumberFormat="1" applyFont="1" applyBorder="1">
      <alignment/>
      <protection/>
    </xf>
    <xf numFmtId="166" fontId="1" fillId="0" borderId="2" xfId="15" applyNumberFormat="1" applyBorder="1" applyAlignment="1">
      <alignment/>
    </xf>
    <xf numFmtId="167" fontId="1" fillId="0" borderId="2" xfId="15" applyNumberFormat="1" applyBorder="1" applyAlignment="1">
      <alignment/>
    </xf>
    <xf numFmtId="167" fontId="1" fillId="0" borderId="2" xfId="15" applyNumberFormat="1" applyFont="1" applyBorder="1" applyAlignment="1">
      <alignment/>
    </xf>
    <xf numFmtId="167" fontId="3" fillId="0" borderId="4" xfId="15" applyNumberFormat="1" applyFont="1" applyBorder="1" applyAlignment="1">
      <alignment/>
    </xf>
    <xf numFmtId="0" fontId="3" fillId="2" borderId="5" xfId="19" applyFont="1" applyFill="1" applyBorder="1" applyAlignment="1">
      <alignment horizontal="center"/>
      <protection/>
    </xf>
    <xf numFmtId="0" fontId="3" fillId="2" borderId="2" xfId="19" applyFont="1" applyFill="1" applyBorder="1" applyAlignment="1">
      <alignment horizontal="center"/>
      <protection/>
    </xf>
    <xf numFmtId="0" fontId="3" fillId="2" borderId="6" xfId="19" applyFont="1" applyFill="1" applyBorder="1" applyAlignment="1">
      <alignment horizontal="center"/>
      <protection/>
    </xf>
    <xf numFmtId="0" fontId="1" fillId="0" borderId="0" xfId="19" applyFont="1" applyBorder="1" applyAlignment="1">
      <alignment horizontal="left"/>
      <protection/>
    </xf>
    <xf numFmtId="0" fontId="3" fillId="2" borderId="7" xfId="19" applyFont="1" applyFill="1" applyBorder="1">
      <alignment/>
      <protection/>
    </xf>
    <xf numFmtId="49" fontId="1" fillId="2" borderId="8" xfId="19" applyNumberFormat="1" applyFill="1" applyBorder="1">
      <alignment/>
      <protection/>
    </xf>
    <xf numFmtId="0" fontId="1" fillId="2" borderId="8" xfId="19" applyFill="1" applyBorder="1">
      <alignment/>
      <protection/>
    </xf>
    <xf numFmtId="0" fontId="1" fillId="2" borderId="3" xfId="19" applyFill="1" applyBorder="1">
      <alignment/>
      <protection/>
    </xf>
    <xf numFmtId="166" fontId="1" fillId="2" borderId="3" xfId="15" applyNumberFormat="1" applyFill="1" applyBorder="1" applyAlignment="1">
      <alignment/>
    </xf>
    <xf numFmtId="168" fontId="3" fillId="2" borderId="4" xfId="19" applyNumberFormat="1" applyFont="1" applyFill="1" applyBorder="1">
      <alignment/>
      <protection/>
    </xf>
    <xf numFmtId="0" fontId="1" fillId="0" borderId="1" xfId="0" applyFont="1" applyBorder="1" applyAlignment="1" quotePrefix="1">
      <alignment horizontal="left"/>
    </xf>
    <xf numFmtId="0" fontId="1" fillId="0" borderId="1" xfId="0" applyFont="1" applyBorder="1" applyAlignment="1" quotePrefix="1">
      <alignment/>
    </xf>
    <xf numFmtId="49" fontId="1" fillId="0" borderId="1" xfId="19" applyNumberFormat="1" applyFont="1" applyBorder="1">
      <alignment/>
      <protection/>
    </xf>
    <xf numFmtId="0" fontId="1" fillId="0" borderId="1" xfId="19" applyFont="1" applyBorder="1" applyAlignment="1" quotePrefix="1">
      <alignment horizontal="left"/>
      <protection/>
    </xf>
    <xf numFmtId="0" fontId="0" fillId="0" borderId="1" xfId="0" applyBorder="1" applyAlignment="1">
      <alignment/>
    </xf>
    <xf numFmtId="0" fontId="3" fillId="0" borderId="0" xfId="19" applyFont="1" applyBorder="1">
      <alignment/>
      <protection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49" fontId="1" fillId="0" borderId="0" xfId="19" applyNumberFormat="1" applyFont="1" applyFill="1" applyBorder="1">
      <alignment/>
      <protection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49" fontId="2" fillId="0" borderId="0" xfId="19" applyNumberFormat="1" applyFont="1" applyBorder="1">
      <alignment/>
      <protection/>
    </xf>
    <xf numFmtId="0" fontId="5" fillId="0" borderId="0" xfId="0" applyFont="1" applyAlignment="1">
      <alignment/>
    </xf>
    <xf numFmtId="0" fontId="2" fillId="0" borderId="0" xfId="19" applyFont="1" applyBorder="1">
      <alignment/>
      <protection/>
    </xf>
    <xf numFmtId="167" fontId="2" fillId="0" borderId="2" xfId="15" applyNumberFormat="1" applyFont="1" applyBorder="1" applyAlignment="1">
      <alignment/>
    </xf>
    <xf numFmtId="0" fontId="2" fillId="0" borderId="0" xfId="19" applyFont="1">
      <alignment/>
      <protection/>
    </xf>
    <xf numFmtId="0" fontId="6" fillId="0" borderId="3" xfId="19" applyFont="1" applyBorder="1">
      <alignment/>
      <protection/>
    </xf>
    <xf numFmtId="0" fontId="6" fillId="0" borderId="0" xfId="19" applyFont="1">
      <alignment/>
      <protection/>
    </xf>
    <xf numFmtId="0" fontId="7" fillId="0" borderId="0" xfId="0" applyFont="1" applyAlignment="1">
      <alignment/>
    </xf>
    <xf numFmtId="0" fontId="8" fillId="0" borderId="0" xfId="19" applyFont="1">
      <alignment/>
      <protection/>
    </xf>
    <xf numFmtId="0" fontId="7" fillId="0" borderId="0" xfId="19" applyFont="1">
      <alignment/>
      <protection/>
    </xf>
    <xf numFmtId="167" fontId="7" fillId="0" borderId="0" xfId="19" applyNumberFormat="1" applyFont="1" applyAlignment="1">
      <alignment horizontal="center"/>
      <protection/>
    </xf>
    <xf numFmtId="0" fontId="9" fillId="0" borderId="0" xfId="19" applyFont="1" applyBorder="1">
      <alignment/>
      <protection/>
    </xf>
    <xf numFmtId="0" fontId="0" fillId="0" borderId="0" xfId="0" applyFont="1" applyAlignment="1">
      <alignment/>
    </xf>
    <xf numFmtId="0" fontId="9" fillId="0" borderId="0" xfId="19" applyFont="1">
      <alignment/>
      <protection/>
    </xf>
    <xf numFmtId="0" fontId="0" fillId="0" borderId="0" xfId="19" applyFont="1">
      <alignment/>
      <protection/>
    </xf>
    <xf numFmtId="167" fontId="9" fillId="0" borderId="9" xfId="19" applyNumberFormat="1" applyFont="1" applyBorder="1" applyAlignment="1">
      <alignment horizontal="right"/>
      <protection/>
    </xf>
    <xf numFmtId="167" fontId="9" fillId="0" borderId="0" xfId="19" applyNumberFormat="1" applyFont="1" applyAlignment="1">
      <alignment horizontal="right"/>
      <protection/>
    </xf>
    <xf numFmtId="0" fontId="1" fillId="0" borderId="10" xfId="19" applyBorder="1">
      <alignment/>
      <protection/>
    </xf>
    <xf numFmtId="0" fontId="3" fillId="2" borderId="1" xfId="19" applyFont="1" applyFill="1" applyBorder="1" applyAlignment="1">
      <alignment vertical="center"/>
      <protection/>
    </xf>
    <xf numFmtId="0" fontId="3" fillId="2" borderId="11" xfId="19" applyFont="1" applyFill="1" applyBorder="1" applyAlignment="1">
      <alignment vertical="center"/>
      <protection/>
    </xf>
    <xf numFmtId="0" fontId="3" fillId="2" borderId="12" xfId="19" applyFont="1" applyFill="1" applyBorder="1" applyAlignment="1">
      <alignment vertical="center"/>
      <protection/>
    </xf>
    <xf numFmtId="0" fontId="3" fillId="2" borderId="0" xfId="19" applyFont="1" applyFill="1" applyAlignment="1">
      <alignment vertical="center"/>
      <protection/>
    </xf>
    <xf numFmtId="0" fontId="3" fillId="2" borderId="13" xfId="19" applyFont="1" applyFill="1" applyBorder="1" applyAlignment="1">
      <alignment vertical="center"/>
      <protection/>
    </xf>
    <xf numFmtId="0" fontId="3" fillId="2" borderId="10" xfId="19" applyFont="1" applyFill="1" applyBorder="1" applyAlignment="1">
      <alignment vertical="center"/>
      <protection/>
    </xf>
    <xf numFmtId="0" fontId="3" fillId="2" borderId="3" xfId="19" applyFont="1" applyFill="1" applyBorder="1" applyAlignment="1">
      <alignment vertical="center"/>
      <protection/>
    </xf>
    <xf numFmtId="0" fontId="3" fillId="2" borderId="14" xfId="19" applyFont="1" applyFill="1" applyBorder="1" applyAlignment="1">
      <alignment vertical="center"/>
      <protection/>
    </xf>
    <xf numFmtId="0" fontId="5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6</xdr:row>
      <xdr:rowOff>104775</xdr:rowOff>
    </xdr:from>
    <xdr:to>
      <xdr:col>6</xdr:col>
      <xdr:colOff>400050</xdr:colOff>
      <xdr:row>56</xdr:row>
      <xdr:rowOff>85725</xdr:rowOff>
    </xdr:to>
    <xdr:sp>
      <xdr:nvSpPr>
        <xdr:cNvPr id="1" name="Line 10"/>
        <xdr:cNvSpPr>
          <a:spLocks/>
        </xdr:cNvSpPr>
      </xdr:nvSpPr>
      <xdr:spPr>
        <a:xfrm>
          <a:off x="8667750" y="1381125"/>
          <a:ext cx="9525" cy="10372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6</xdr:row>
      <xdr:rowOff>114300</xdr:rowOff>
    </xdr:from>
    <xdr:to>
      <xdr:col>6</xdr:col>
      <xdr:colOff>390525</xdr:colOff>
      <xdr:row>6</xdr:row>
      <xdr:rowOff>114300</xdr:rowOff>
    </xdr:to>
    <xdr:sp>
      <xdr:nvSpPr>
        <xdr:cNvPr id="2" name="Line 11"/>
        <xdr:cNvSpPr>
          <a:spLocks/>
        </xdr:cNvSpPr>
      </xdr:nvSpPr>
      <xdr:spPr>
        <a:xfrm flipH="1">
          <a:off x="8401050" y="139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6</xdr:row>
      <xdr:rowOff>104775</xdr:rowOff>
    </xdr:from>
    <xdr:to>
      <xdr:col>6</xdr:col>
      <xdr:colOff>400050</xdr:colOff>
      <xdr:row>56</xdr:row>
      <xdr:rowOff>85725</xdr:rowOff>
    </xdr:to>
    <xdr:sp>
      <xdr:nvSpPr>
        <xdr:cNvPr id="3" name="Line 12"/>
        <xdr:cNvSpPr>
          <a:spLocks/>
        </xdr:cNvSpPr>
      </xdr:nvSpPr>
      <xdr:spPr>
        <a:xfrm>
          <a:off x="8667750" y="1381125"/>
          <a:ext cx="9525" cy="10372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6</xdr:row>
      <xdr:rowOff>114300</xdr:rowOff>
    </xdr:from>
    <xdr:to>
      <xdr:col>6</xdr:col>
      <xdr:colOff>390525</xdr:colOff>
      <xdr:row>6</xdr:row>
      <xdr:rowOff>114300</xdr:rowOff>
    </xdr:to>
    <xdr:sp>
      <xdr:nvSpPr>
        <xdr:cNvPr id="4" name="Line 13"/>
        <xdr:cNvSpPr>
          <a:spLocks/>
        </xdr:cNvSpPr>
      </xdr:nvSpPr>
      <xdr:spPr>
        <a:xfrm flipH="1">
          <a:off x="8401050" y="139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6</xdr:row>
      <xdr:rowOff>104775</xdr:rowOff>
    </xdr:from>
    <xdr:to>
      <xdr:col>6</xdr:col>
      <xdr:colOff>400050</xdr:colOff>
      <xdr:row>56</xdr:row>
      <xdr:rowOff>85725</xdr:rowOff>
    </xdr:to>
    <xdr:sp>
      <xdr:nvSpPr>
        <xdr:cNvPr id="5" name="Line 18"/>
        <xdr:cNvSpPr>
          <a:spLocks/>
        </xdr:cNvSpPr>
      </xdr:nvSpPr>
      <xdr:spPr>
        <a:xfrm>
          <a:off x="8667750" y="1381125"/>
          <a:ext cx="9525" cy="10372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6</xdr:row>
      <xdr:rowOff>114300</xdr:rowOff>
    </xdr:from>
    <xdr:to>
      <xdr:col>6</xdr:col>
      <xdr:colOff>390525</xdr:colOff>
      <xdr:row>6</xdr:row>
      <xdr:rowOff>114300</xdr:rowOff>
    </xdr:to>
    <xdr:sp>
      <xdr:nvSpPr>
        <xdr:cNvPr id="6" name="Line 19"/>
        <xdr:cNvSpPr>
          <a:spLocks/>
        </xdr:cNvSpPr>
      </xdr:nvSpPr>
      <xdr:spPr>
        <a:xfrm flipH="1">
          <a:off x="8401050" y="139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6</xdr:row>
      <xdr:rowOff>104775</xdr:rowOff>
    </xdr:from>
    <xdr:to>
      <xdr:col>6</xdr:col>
      <xdr:colOff>400050</xdr:colOff>
      <xdr:row>56</xdr:row>
      <xdr:rowOff>85725</xdr:rowOff>
    </xdr:to>
    <xdr:sp>
      <xdr:nvSpPr>
        <xdr:cNvPr id="7" name="Line 20"/>
        <xdr:cNvSpPr>
          <a:spLocks/>
        </xdr:cNvSpPr>
      </xdr:nvSpPr>
      <xdr:spPr>
        <a:xfrm>
          <a:off x="8667750" y="1381125"/>
          <a:ext cx="9525" cy="10372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6</xdr:row>
      <xdr:rowOff>114300</xdr:rowOff>
    </xdr:from>
    <xdr:to>
      <xdr:col>6</xdr:col>
      <xdr:colOff>390525</xdr:colOff>
      <xdr:row>6</xdr:row>
      <xdr:rowOff>114300</xdr:rowOff>
    </xdr:to>
    <xdr:sp>
      <xdr:nvSpPr>
        <xdr:cNvPr id="8" name="Line 21"/>
        <xdr:cNvSpPr>
          <a:spLocks/>
        </xdr:cNvSpPr>
      </xdr:nvSpPr>
      <xdr:spPr>
        <a:xfrm flipH="1">
          <a:off x="8401050" y="139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1">
      <selection activeCell="F5" sqref="F5"/>
    </sheetView>
  </sheetViews>
  <sheetFormatPr defaultColWidth="8.88671875" defaultRowHeight="15"/>
  <cols>
    <col min="1" max="1" width="1.77734375" style="30" customWidth="1"/>
    <col min="2" max="2" width="1.88671875" style="0" customWidth="1"/>
    <col min="4" max="4" width="59.77734375" style="0" customWidth="1"/>
    <col min="5" max="5" width="12.5546875" style="0" customWidth="1"/>
    <col min="6" max="6" width="11.6640625" style="0" customWidth="1"/>
    <col min="7" max="7" width="8.5546875" style="0" customWidth="1"/>
  </cols>
  <sheetData>
    <row r="1" spans="1:7" ht="15.75">
      <c r="A1" s="64" t="s">
        <v>13</v>
      </c>
      <c r="B1" s="64"/>
      <c r="C1" s="64"/>
      <c r="D1" s="64"/>
      <c r="E1" s="64"/>
      <c r="F1" s="64"/>
      <c r="G1" s="64"/>
    </row>
    <row r="2" spans="1:7" ht="15.75">
      <c r="A2" s="64" t="s">
        <v>12</v>
      </c>
      <c r="B2" s="64"/>
      <c r="C2" s="64"/>
      <c r="D2" s="64"/>
      <c r="E2" s="64"/>
      <c r="F2" s="64"/>
      <c r="G2" s="64"/>
    </row>
    <row r="3" spans="1:7" ht="15">
      <c r="A3" s="4"/>
      <c r="B3" s="1"/>
      <c r="C3" s="1"/>
      <c r="D3" s="1"/>
      <c r="E3" s="1"/>
      <c r="F3" s="2" t="s">
        <v>7</v>
      </c>
      <c r="G3" s="1"/>
    </row>
    <row r="4" spans="1:7" ht="18">
      <c r="A4" s="49" t="s">
        <v>21</v>
      </c>
      <c r="B4" s="50"/>
      <c r="C4" s="51"/>
      <c r="D4" s="52"/>
      <c r="E4" s="47"/>
      <c r="F4" s="54">
        <v>15871160</v>
      </c>
      <c r="G4" s="1"/>
    </row>
    <row r="5" spans="1:7" ht="18">
      <c r="A5" s="49" t="s">
        <v>52</v>
      </c>
      <c r="B5" s="50"/>
      <c r="C5" s="51"/>
      <c r="D5" s="52"/>
      <c r="E5" s="47"/>
      <c r="F5" s="54">
        <v>15825080</v>
      </c>
      <c r="G5" s="1"/>
    </row>
    <row r="6" spans="1:7" ht="18">
      <c r="A6" s="31"/>
      <c r="B6" s="45"/>
      <c r="C6" s="46"/>
      <c r="D6" s="47"/>
      <c r="E6" s="47"/>
      <c r="F6" s="48"/>
      <c r="G6" s="1"/>
    </row>
    <row r="7" spans="1:7" ht="18.75" thickBot="1">
      <c r="A7" s="49" t="s">
        <v>53</v>
      </c>
      <c r="B7" s="50"/>
      <c r="C7" s="51"/>
      <c r="D7" s="52"/>
      <c r="E7" s="47"/>
      <c r="F7" s="53">
        <f>F5-F4</f>
        <v>-46080</v>
      </c>
      <c r="G7" s="1"/>
    </row>
    <row r="8" spans="1:7" ht="15.75" thickTop="1">
      <c r="A8" s="43"/>
      <c r="B8" s="44"/>
      <c r="C8" s="44"/>
      <c r="D8" s="44"/>
      <c r="E8" s="1"/>
      <c r="F8" s="1"/>
      <c r="G8" s="1"/>
    </row>
    <row r="9" spans="1:7" ht="15">
      <c r="A9" s="56" t="s">
        <v>8</v>
      </c>
      <c r="B9" s="57"/>
      <c r="C9" s="57"/>
      <c r="D9" s="58"/>
      <c r="E9" s="16" t="s">
        <v>6</v>
      </c>
      <c r="F9" s="16" t="s">
        <v>2</v>
      </c>
      <c r="G9" s="1"/>
    </row>
    <row r="10" spans="1:7" ht="15">
      <c r="A10" s="56"/>
      <c r="B10" s="59"/>
      <c r="C10" s="59"/>
      <c r="D10" s="60"/>
      <c r="E10" s="17" t="s">
        <v>1</v>
      </c>
      <c r="F10" s="17" t="s">
        <v>3</v>
      </c>
      <c r="G10" s="1"/>
    </row>
    <row r="11" spans="1:7" ht="15">
      <c r="A11" s="61"/>
      <c r="B11" s="62"/>
      <c r="C11" s="62"/>
      <c r="D11" s="63"/>
      <c r="E11" s="18" t="s">
        <v>7</v>
      </c>
      <c r="F11" s="18" t="s">
        <v>7</v>
      </c>
      <c r="G11" s="1"/>
    </row>
    <row r="12" spans="1:7" ht="15">
      <c r="A12" s="3"/>
      <c r="B12" s="4"/>
      <c r="C12" s="4"/>
      <c r="D12" s="4"/>
      <c r="E12" s="5"/>
      <c r="F12" s="12"/>
      <c r="G12" s="1"/>
    </row>
    <row r="13" spans="1:7" ht="15">
      <c r="A13" s="6" t="s">
        <v>16</v>
      </c>
      <c r="B13" s="4"/>
      <c r="C13" s="4"/>
      <c r="D13" s="4"/>
      <c r="E13" s="12"/>
      <c r="F13" s="12"/>
      <c r="G13" s="1"/>
    </row>
    <row r="14" spans="1:7" ht="15">
      <c r="A14" s="26" t="s">
        <v>4</v>
      </c>
      <c r="B14" s="11" t="s">
        <v>14</v>
      </c>
      <c r="D14" s="4"/>
      <c r="E14" s="13">
        <f>38000+9000</f>
        <v>47000</v>
      </c>
      <c r="F14" s="13"/>
      <c r="G14" s="1"/>
    </row>
    <row r="15" spans="1:7" ht="15">
      <c r="A15" s="27" t="s">
        <v>5</v>
      </c>
      <c r="B15" s="11" t="s">
        <v>34</v>
      </c>
      <c r="D15" s="4"/>
      <c r="E15" s="13">
        <v>40000</v>
      </c>
      <c r="F15" s="13"/>
      <c r="G15" s="1"/>
    </row>
    <row r="16" spans="1:7" ht="15">
      <c r="A16" s="27" t="s">
        <v>10</v>
      </c>
      <c r="B16" s="11" t="s">
        <v>35</v>
      </c>
      <c r="D16" s="4"/>
      <c r="E16" s="13">
        <v>43000</v>
      </c>
      <c r="F16" s="13"/>
      <c r="G16" s="1"/>
    </row>
    <row r="17" spans="1:7" ht="15">
      <c r="A17" s="27" t="s">
        <v>36</v>
      </c>
      <c r="B17" s="11" t="s">
        <v>17</v>
      </c>
      <c r="D17" s="10"/>
      <c r="E17" s="14">
        <f>51090+47140</f>
        <v>98230</v>
      </c>
      <c r="F17" s="13"/>
      <c r="G17" s="1"/>
    </row>
    <row r="18" spans="1:7" ht="15">
      <c r="A18" s="27" t="s">
        <v>37</v>
      </c>
      <c r="B18" s="11" t="s">
        <v>20</v>
      </c>
      <c r="D18" s="10"/>
      <c r="E18" s="13"/>
      <c r="F18" s="14">
        <f>-79340+-17800</f>
        <v>-97140</v>
      </c>
      <c r="G18" s="1"/>
    </row>
    <row r="19" spans="1:7" ht="15">
      <c r="A19" s="27" t="s">
        <v>38</v>
      </c>
      <c r="B19" s="11" t="s">
        <v>23</v>
      </c>
      <c r="D19" s="10"/>
      <c r="E19" s="14"/>
      <c r="F19" s="13">
        <v>-55000</v>
      </c>
      <c r="G19" s="1"/>
    </row>
    <row r="20" spans="1:7" ht="15">
      <c r="A20" s="27"/>
      <c r="B20" s="11"/>
      <c r="D20" s="4"/>
      <c r="E20" s="13"/>
      <c r="F20" s="13"/>
      <c r="G20" s="1"/>
    </row>
    <row r="21" spans="1:7" s="39" customFormat="1" ht="15.75">
      <c r="A21" s="37" t="s">
        <v>18</v>
      </c>
      <c r="B21" s="38"/>
      <c r="D21" s="40"/>
      <c r="E21" s="41"/>
      <c r="F21" s="41"/>
      <c r="G21" s="42"/>
    </row>
    <row r="22" spans="1:7" ht="15">
      <c r="A22" s="32" t="s">
        <v>15</v>
      </c>
      <c r="B22" s="11"/>
      <c r="D22" s="4"/>
      <c r="E22" s="13"/>
      <c r="F22" s="13">
        <v>-34400</v>
      </c>
      <c r="G22" s="1"/>
    </row>
    <row r="23" spans="1:7" ht="15">
      <c r="A23" s="27" t="s">
        <v>5</v>
      </c>
      <c r="B23" s="11" t="s">
        <v>50</v>
      </c>
      <c r="D23" s="4"/>
      <c r="E23" s="13"/>
      <c r="F23" s="13">
        <v>-21200</v>
      </c>
      <c r="G23" s="1"/>
    </row>
    <row r="24" spans="1:7" ht="15">
      <c r="A24" s="27" t="s">
        <v>10</v>
      </c>
      <c r="B24" s="11" t="s">
        <v>46</v>
      </c>
      <c r="D24" s="4"/>
      <c r="E24" s="13"/>
      <c r="F24" s="13">
        <v>-19600</v>
      </c>
      <c r="G24" s="1"/>
    </row>
    <row r="25" spans="1:7" ht="15">
      <c r="A25" s="27"/>
      <c r="B25" s="11"/>
      <c r="D25" s="4"/>
      <c r="E25" s="13"/>
      <c r="F25" s="13"/>
      <c r="G25" s="1"/>
    </row>
    <row r="26" spans="1:7" ht="15">
      <c r="A26" s="6" t="s">
        <v>24</v>
      </c>
      <c r="B26" s="11"/>
      <c r="C26" s="4"/>
      <c r="D26" s="4"/>
      <c r="E26" s="13"/>
      <c r="F26" s="13"/>
      <c r="G26" s="1"/>
    </row>
    <row r="27" spans="1:7" ht="15">
      <c r="A27" s="28" t="s">
        <v>4</v>
      </c>
      <c r="B27" s="10" t="s">
        <v>31</v>
      </c>
      <c r="D27" s="4"/>
      <c r="E27" s="13">
        <v>13000</v>
      </c>
      <c r="F27" s="13"/>
      <c r="G27" s="1"/>
    </row>
    <row r="28" spans="1:7" ht="15">
      <c r="A28" s="28" t="s">
        <v>5</v>
      </c>
      <c r="B28" s="10" t="s">
        <v>39</v>
      </c>
      <c r="D28" s="10"/>
      <c r="E28" s="13"/>
      <c r="F28" s="13">
        <f>-60000+-28100</f>
        <v>-88100</v>
      </c>
      <c r="G28" s="1"/>
    </row>
    <row r="29" spans="1:7" ht="15">
      <c r="A29" s="27" t="s">
        <v>10</v>
      </c>
      <c r="B29" s="33" t="s">
        <v>51</v>
      </c>
      <c r="C29" s="33"/>
      <c r="D29" s="33"/>
      <c r="E29" s="34"/>
      <c r="F29" s="13">
        <v>-160000</v>
      </c>
      <c r="G29" s="1"/>
    </row>
    <row r="30" spans="1:7" ht="24" customHeight="1">
      <c r="A30" s="3"/>
      <c r="B30" s="11"/>
      <c r="C30" s="10"/>
      <c r="D30" s="10"/>
      <c r="E30" s="13"/>
      <c r="F30" s="13"/>
      <c r="G30" s="1"/>
    </row>
    <row r="31" spans="1:7" ht="15">
      <c r="A31" s="6" t="s">
        <v>25</v>
      </c>
      <c r="B31" s="11"/>
      <c r="C31" s="4"/>
      <c r="D31" s="4"/>
      <c r="E31" s="13"/>
      <c r="F31" s="13"/>
      <c r="G31" s="1"/>
    </row>
    <row r="32" spans="1:7" ht="15">
      <c r="A32" s="28" t="s">
        <v>4</v>
      </c>
      <c r="B32" s="10" t="s">
        <v>40</v>
      </c>
      <c r="D32" s="4"/>
      <c r="E32" s="13"/>
      <c r="F32" s="13">
        <v>-30000</v>
      </c>
      <c r="G32" s="1"/>
    </row>
    <row r="33" spans="1:7" ht="24" customHeight="1">
      <c r="A33" s="3"/>
      <c r="B33" s="11"/>
      <c r="C33" s="10"/>
      <c r="D33" s="4"/>
      <c r="E33" s="13"/>
      <c r="F33" s="13"/>
      <c r="G33" s="1"/>
    </row>
    <row r="34" spans="1:7" ht="15">
      <c r="A34" s="6" t="s">
        <v>26</v>
      </c>
      <c r="B34" s="11"/>
      <c r="C34" s="4"/>
      <c r="D34" s="4"/>
      <c r="E34" s="13"/>
      <c r="F34" s="13"/>
      <c r="G34" s="1"/>
    </row>
    <row r="35" spans="1:7" ht="15">
      <c r="A35" s="28" t="s">
        <v>4</v>
      </c>
      <c r="B35" s="10" t="s">
        <v>19</v>
      </c>
      <c r="D35" s="4"/>
      <c r="E35" s="13"/>
      <c r="F35" s="13">
        <v>-21300</v>
      </c>
      <c r="G35" s="1"/>
    </row>
    <row r="36" spans="1:7" ht="24" customHeight="1">
      <c r="A36" s="3"/>
      <c r="B36" s="11"/>
      <c r="C36" s="4"/>
      <c r="D36" s="4"/>
      <c r="E36" s="13"/>
      <c r="F36" s="13"/>
      <c r="G36" s="1"/>
    </row>
    <row r="37" spans="1:7" ht="15">
      <c r="A37" s="6" t="s">
        <v>27</v>
      </c>
      <c r="B37" s="11"/>
      <c r="C37" s="4"/>
      <c r="D37" s="4"/>
      <c r="E37" s="13"/>
      <c r="F37" s="13"/>
      <c r="G37" s="1"/>
    </row>
    <row r="38" spans="1:7" ht="15">
      <c r="A38" s="28" t="s">
        <v>4</v>
      </c>
      <c r="B38" s="10" t="s">
        <v>22</v>
      </c>
      <c r="D38" s="4"/>
      <c r="E38" s="13"/>
      <c r="F38" s="13">
        <v>-15000</v>
      </c>
      <c r="G38" s="1"/>
    </row>
    <row r="39" spans="1:7" ht="15">
      <c r="A39" s="29" t="s">
        <v>5</v>
      </c>
      <c r="B39" s="10" t="s">
        <v>44</v>
      </c>
      <c r="D39" s="4"/>
      <c r="E39" s="13">
        <v>23000</v>
      </c>
      <c r="F39" s="13"/>
      <c r="G39" s="1"/>
    </row>
    <row r="40" spans="1:7" ht="24" customHeight="1">
      <c r="A40" s="3"/>
      <c r="B40" s="19"/>
      <c r="C40" s="10"/>
      <c r="D40" s="4"/>
      <c r="E40" s="13"/>
      <c r="F40" s="13"/>
      <c r="G40" s="1"/>
    </row>
    <row r="41" spans="1:7" ht="15">
      <c r="A41" s="6" t="s">
        <v>28</v>
      </c>
      <c r="B41" s="10"/>
      <c r="C41" s="4"/>
      <c r="D41" s="4"/>
      <c r="E41" s="13"/>
      <c r="F41" s="13"/>
      <c r="G41" s="1"/>
    </row>
    <row r="42" spans="1:7" ht="15">
      <c r="A42" s="28" t="s">
        <v>9</v>
      </c>
      <c r="B42" s="10" t="s">
        <v>43</v>
      </c>
      <c r="D42" s="4"/>
      <c r="E42" s="13"/>
      <c r="F42" s="13">
        <v>-23500</v>
      </c>
      <c r="G42" s="1"/>
    </row>
    <row r="43" spans="1:7" ht="24" customHeight="1">
      <c r="A43" s="3"/>
      <c r="B43" s="11"/>
      <c r="C43" s="10"/>
      <c r="D43" s="4"/>
      <c r="E43" s="13"/>
      <c r="F43" s="13"/>
      <c r="G43" s="1"/>
    </row>
    <row r="44" spans="1:7" ht="15">
      <c r="A44" s="6" t="s">
        <v>29</v>
      </c>
      <c r="B44" s="11"/>
      <c r="C44" s="4"/>
      <c r="D44" s="4"/>
      <c r="E44" s="13"/>
      <c r="F44" s="13"/>
      <c r="G44" s="1"/>
    </row>
    <row r="45" spans="1:7" ht="15">
      <c r="A45" s="28" t="s">
        <v>9</v>
      </c>
      <c r="B45" s="10" t="s">
        <v>49</v>
      </c>
      <c r="C45" s="4"/>
      <c r="D45" s="4"/>
      <c r="E45" s="13">
        <f>422000-7000</f>
        <v>415000</v>
      </c>
      <c r="F45" s="13"/>
      <c r="G45" s="1"/>
    </row>
    <row r="46" spans="1:7" ht="15">
      <c r="A46" s="29" t="s">
        <v>5</v>
      </c>
      <c r="B46" s="11" t="s">
        <v>45</v>
      </c>
      <c r="C46" s="4"/>
      <c r="D46" s="4"/>
      <c r="E46" s="13"/>
      <c r="F46" s="13">
        <f>-78530+41810</f>
        <v>-36720</v>
      </c>
      <c r="G46" s="1"/>
    </row>
    <row r="47" spans="1:7" ht="15">
      <c r="A47" s="27" t="s">
        <v>10</v>
      </c>
      <c r="B47" s="35" t="s">
        <v>47</v>
      </c>
      <c r="E47" s="36"/>
      <c r="F47" s="13">
        <v>-15360</v>
      </c>
      <c r="G47" s="1"/>
    </row>
    <row r="48" spans="1:7" ht="24" customHeight="1">
      <c r="A48" s="3"/>
      <c r="B48" s="11"/>
      <c r="C48" s="4"/>
      <c r="D48" s="4"/>
      <c r="E48" s="13"/>
      <c r="F48" s="13"/>
      <c r="G48" s="1"/>
    </row>
    <row r="49" spans="1:7" ht="15">
      <c r="A49" s="6" t="s">
        <v>30</v>
      </c>
      <c r="B49" s="11"/>
      <c r="C49" s="4"/>
      <c r="D49" s="4"/>
      <c r="E49" s="13"/>
      <c r="F49" s="13"/>
      <c r="G49" s="1"/>
    </row>
    <row r="50" spans="1:7" ht="15">
      <c r="A50" s="28" t="s">
        <v>9</v>
      </c>
      <c r="B50" s="10" t="s">
        <v>48</v>
      </c>
      <c r="C50" s="4"/>
      <c r="D50" s="4"/>
      <c r="E50" s="13"/>
      <c r="F50" s="13">
        <f>-183500+-F18+66760-22860</f>
        <v>-42460</v>
      </c>
      <c r="G50" s="1"/>
    </row>
    <row r="51" spans="1:7" ht="15">
      <c r="A51" s="28" t="s">
        <v>5</v>
      </c>
      <c r="B51" s="10" t="s">
        <v>33</v>
      </c>
      <c r="C51" s="4"/>
      <c r="D51" s="4"/>
      <c r="E51" s="13"/>
      <c r="F51" s="13">
        <v>-78000</v>
      </c>
      <c r="G51" s="1"/>
    </row>
    <row r="52" spans="1:7" ht="15">
      <c r="A52" s="27" t="s">
        <v>10</v>
      </c>
      <c r="B52" s="10" t="s">
        <v>42</v>
      </c>
      <c r="C52" s="4"/>
      <c r="D52" s="4"/>
      <c r="E52" s="14">
        <v>16000</v>
      </c>
      <c r="F52" s="14"/>
      <c r="G52" s="1"/>
    </row>
    <row r="53" spans="1:7" ht="15">
      <c r="A53" s="27" t="s">
        <v>36</v>
      </c>
      <c r="B53" s="10" t="s">
        <v>32</v>
      </c>
      <c r="C53" s="4"/>
      <c r="D53" s="4"/>
      <c r="E53" s="14"/>
      <c r="F53" s="14">
        <v>-221580</v>
      </c>
      <c r="G53" s="1"/>
    </row>
    <row r="54" spans="1:7" ht="15">
      <c r="A54" s="27" t="s">
        <v>37</v>
      </c>
      <c r="B54" s="10" t="s">
        <v>41</v>
      </c>
      <c r="C54" s="4"/>
      <c r="D54" s="4"/>
      <c r="E54" s="14">
        <v>203000</v>
      </c>
      <c r="F54" s="14"/>
      <c r="G54" s="1"/>
    </row>
    <row r="55" spans="1:7" ht="15">
      <c r="A55" s="27" t="s">
        <v>38</v>
      </c>
      <c r="B55" s="10" t="s">
        <v>11</v>
      </c>
      <c r="C55" s="4"/>
      <c r="D55" s="4"/>
      <c r="E55" s="13">
        <v>15050</v>
      </c>
      <c r="F55" s="13"/>
      <c r="G55" s="1"/>
    </row>
    <row r="56" spans="1:7" ht="24" customHeight="1">
      <c r="A56" s="3"/>
      <c r="B56" s="11"/>
      <c r="C56" s="4"/>
      <c r="D56" s="4"/>
      <c r="E56" s="13"/>
      <c r="F56" s="13"/>
      <c r="G56" s="1"/>
    </row>
    <row r="57" spans="1:7" ht="15.75" thickBot="1">
      <c r="A57" s="55"/>
      <c r="B57" s="1"/>
      <c r="C57" s="1"/>
      <c r="D57" s="7"/>
      <c r="E57" s="15">
        <f>SUM(E14:E56)</f>
        <v>913280</v>
      </c>
      <c r="F57" s="15">
        <f>SUM(F14:F56)</f>
        <v>-959360</v>
      </c>
      <c r="G57" s="1"/>
    </row>
    <row r="58" spans="1:7" ht="16.5" thickBot="1" thickTop="1">
      <c r="A58" s="20" t="s">
        <v>0</v>
      </c>
      <c r="B58" s="21"/>
      <c r="C58" s="22"/>
      <c r="D58" s="22"/>
      <c r="E58" s="23"/>
      <c r="F58" s="24"/>
      <c r="G58" s="25">
        <f>F57+E57</f>
        <v>-46080</v>
      </c>
    </row>
    <row r="59" spans="1:7" ht="15.75" thickTop="1">
      <c r="A59" s="3"/>
      <c r="B59" s="8"/>
      <c r="C59" s="1"/>
      <c r="G59" s="1"/>
    </row>
    <row r="60" spans="1:7" ht="15">
      <c r="A60" s="3"/>
      <c r="B60" s="8"/>
      <c r="C60" s="1"/>
      <c r="D60" s="1"/>
      <c r="E60" s="1"/>
      <c r="F60" s="1"/>
      <c r="G60" s="1"/>
    </row>
    <row r="61" spans="1:7" ht="15">
      <c r="A61" s="3"/>
      <c r="B61" s="8"/>
      <c r="C61" s="1"/>
      <c r="D61" s="1"/>
      <c r="E61" s="1"/>
      <c r="F61" s="1"/>
      <c r="G61" s="1"/>
    </row>
    <row r="62" spans="1:7" ht="15">
      <c r="A62" s="3"/>
      <c r="B62" s="8"/>
      <c r="C62" s="1"/>
      <c r="D62" s="1"/>
      <c r="E62" s="9"/>
      <c r="F62" s="1"/>
      <c r="G62" s="1"/>
    </row>
    <row r="63" spans="1:7" ht="15">
      <c r="A63" s="3"/>
      <c r="B63" s="8"/>
      <c r="C63" s="1"/>
      <c r="D63" s="1"/>
      <c r="E63" s="1"/>
      <c r="F63" s="1"/>
      <c r="G63" s="1"/>
    </row>
    <row r="64" spans="1:7" ht="15">
      <c r="A64" s="3"/>
      <c r="B64" s="8"/>
      <c r="C64" s="1"/>
      <c r="D64" s="1"/>
      <c r="E64" s="1"/>
      <c r="F64" s="1"/>
      <c r="G64" s="1"/>
    </row>
    <row r="65" spans="1:7" ht="15">
      <c r="A65" s="3"/>
      <c r="B65" s="8"/>
      <c r="C65" s="1"/>
      <c r="D65" s="1"/>
      <c r="E65" s="1"/>
      <c r="F65" s="1"/>
      <c r="G65" s="1"/>
    </row>
    <row r="66" spans="1:7" ht="15">
      <c r="A66" s="3"/>
      <c r="B66" s="8"/>
      <c r="C66" s="1"/>
      <c r="D66" s="1"/>
      <c r="E66" s="1"/>
      <c r="F66" s="1"/>
      <c r="G66" s="1"/>
    </row>
    <row r="67" spans="1:7" ht="15">
      <c r="A67" s="3"/>
      <c r="B67" s="8"/>
      <c r="C67" s="1"/>
      <c r="D67" s="1"/>
      <c r="E67" s="1"/>
      <c r="F67" s="1"/>
      <c r="G67" s="1"/>
    </row>
    <row r="68" spans="1:7" ht="15">
      <c r="A68" s="3"/>
      <c r="B68" s="8"/>
      <c r="C68" s="1"/>
      <c r="D68" s="1"/>
      <c r="E68" s="1"/>
      <c r="F68" s="1"/>
      <c r="G68" s="1"/>
    </row>
  </sheetData>
  <mergeCells count="3">
    <mergeCell ref="A9:D11"/>
    <mergeCell ref="A1:G1"/>
    <mergeCell ref="A2:G2"/>
  </mergeCells>
  <printOptions/>
  <pageMargins left="0.37" right="0.18" top="0.54" bottom="0.32" header="0.23" footer="0.17"/>
  <pageSetup fitToHeight="1" fitToWidth="1" horizontalDpi="600" verticalDpi="600" orientation="portrait" paperSize="9" scale="78" r:id="rId2"/>
  <headerFooter alignWithMargins="0">
    <oddHeader>&amp;R&amp;"Arial,Bold"APPENDIX 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Wyre Forest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WFDC</dc:creator>
  <cp:keywords/>
  <dc:description/>
  <cp:lastModifiedBy>wfdc</cp:lastModifiedBy>
  <cp:lastPrinted>2009-06-23T10:04:17Z</cp:lastPrinted>
  <dcterms:created xsi:type="dcterms:W3CDTF">2007-05-17T09:58:56Z</dcterms:created>
  <dcterms:modified xsi:type="dcterms:W3CDTF">2009-06-23T14:22:12Z</dcterms:modified>
  <cp:category/>
  <cp:version/>
  <cp:contentType/>
  <cp:contentStatus/>
</cp:coreProperties>
</file>